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phen\Documents\Dropbox\Stephen &amp; Michel\TH-MASH Nov 2017\for Dean\"/>
    </mc:Choice>
  </mc:AlternateContent>
  <bookViews>
    <workbookView xWindow="0" yWindow="0" windowWidth="23970" windowHeight="10950" activeTab="1"/>
  </bookViews>
  <sheets>
    <sheet name="Optimized Start-Stop" sheetId="3" r:id="rId1"/>
    <sheet name="Scheduling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C11" i="3" s="1"/>
  <c r="C14" i="3" l="1"/>
  <c r="C13" i="3"/>
  <c r="C10" i="1"/>
  <c r="C12" i="1" s="1"/>
  <c r="C14" i="1" l="1"/>
  <c r="C15" i="1"/>
</calcChain>
</file>

<file path=xl/sharedStrings.xml><?xml version="1.0" encoding="utf-8"?>
<sst xmlns="http://schemas.openxmlformats.org/spreadsheetml/2006/main" count="39" uniqueCount="24">
  <si>
    <t>Equipment Scheduling Savings Potential</t>
  </si>
  <si>
    <t>Equipment</t>
  </si>
  <si>
    <t>AHU Fan System</t>
  </si>
  <si>
    <t>Motor Size</t>
  </si>
  <si>
    <t>HP</t>
  </si>
  <si>
    <t>Motor Loading</t>
  </si>
  <si>
    <t>Existing Operating Hours</t>
  </si>
  <si>
    <t>hrs/day</t>
  </si>
  <si>
    <t>Proposed Operating Hours</t>
  </si>
  <si>
    <t>Daye per Year</t>
  </si>
  <si>
    <t>Estimated Motor Power</t>
  </si>
  <si>
    <t>kW</t>
  </si>
  <si>
    <t>Annual Energy Savings</t>
  </si>
  <si>
    <t>kWh/yr</t>
  </si>
  <si>
    <t>Energy Price</t>
  </si>
  <si>
    <t>Annual Cost Avoidance</t>
  </si>
  <si>
    <t>/kWh</t>
  </si>
  <si>
    <t>Annual Carbon Avoidance</t>
  </si>
  <si>
    <t>tonnes</t>
  </si>
  <si>
    <t>Days per Year</t>
  </si>
  <si>
    <t>Hour Reduction with Optimal Start/Stop</t>
  </si>
  <si>
    <t>Optimized Start/Stop Savings Potential</t>
  </si>
  <si>
    <t>Supply Fan</t>
  </si>
  <si>
    <t>/yr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</si>
</sst>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  <numFmt numFmtId="164" formatCode="0.0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quotePrefix="1"/>
    <xf numFmtId="164" fontId="0" fillId="0" borderId="0" xfId="0" applyNumberFormat="1"/>
    <xf numFmtId="0" fontId="2" fillId="0" borderId="0" xfId="0" applyFont="1"/>
    <xf numFmtId="0" fontId="3" fillId="0" borderId="0" xfId="0" applyFont="1"/>
    <xf numFmtId="165" fontId="0" fillId="2" borderId="0" xfId="1" applyNumberFormat="1" applyFont="1" applyFill="1"/>
    <xf numFmtId="164" fontId="0" fillId="2" borderId="0" xfId="0" applyNumberFormat="1" applyFill="1"/>
    <xf numFmtId="6" fontId="2" fillId="2" borderId="0" xfId="0" applyNumberFormat="1" applyFont="1" applyFill="1"/>
    <xf numFmtId="164" fontId="2" fillId="2" borderId="0" xfId="0" applyNumberFormat="1" applyFont="1" applyFill="1"/>
    <xf numFmtId="0" fontId="2" fillId="0" borderId="0" xfId="0" quotePrefix="1" applyFont="1"/>
    <xf numFmtId="0" fontId="0" fillId="3" borderId="0" xfId="0" applyFill="1" applyProtection="1">
      <protection locked="0"/>
    </xf>
    <xf numFmtId="9" fontId="0" fillId="3" borderId="0" xfId="0" applyNumberFormat="1" applyFill="1" applyProtection="1">
      <protection locked="0"/>
    </xf>
    <xf numFmtId="8" fontId="0" fillId="3" borderId="0" xfId="0" applyNumberFormat="1" applyFill="1" applyProtection="1">
      <protection locked="0"/>
    </xf>
    <xf numFmtId="164" fontId="0" fillId="3" borderId="0" xfId="0" applyNumberFormat="1" applyFill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workbookViewId="0">
      <selection activeCell="B22" sqref="B22"/>
    </sheetView>
  </sheetViews>
  <sheetFormatPr defaultRowHeight="15" x14ac:dyDescent="0.25"/>
  <cols>
    <col min="1" max="1" width="4.85546875" customWidth="1"/>
    <col min="2" max="2" width="36.85546875" customWidth="1"/>
    <col min="3" max="3" width="10.5703125" bestFit="1" customWidth="1"/>
    <col min="4" max="4" width="10.7109375" customWidth="1"/>
  </cols>
  <sheetData>
    <row r="2" spans="2:4" ht="18.75" x14ac:dyDescent="0.3">
      <c r="B2" s="4" t="s">
        <v>21</v>
      </c>
    </row>
    <row r="4" spans="2:4" x14ac:dyDescent="0.25">
      <c r="B4" s="3" t="s">
        <v>1</v>
      </c>
      <c r="C4" s="10" t="s">
        <v>22</v>
      </c>
      <c r="D4" s="10"/>
    </row>
    <row r="5" spans="2:4" x14ac:dyDescent="0.25">
      <c r="B5" s="3" t="s">
        <v>3</v>
      </c>
      <c r="C5" s="10">
        <v>40</v>
      </c>
      <c r="D5" t="s">
        <v>4</v>
      </c>
    </row>
    <row r="6" spans="2:4" x14ac:dyDescent="0.25">
      <c r="B6" s="3" t="s">
        <v>5</v>
      </c>
      <c r="C6" s="11">
        <v>0.7</v>
      </c>
    </row>
    <row r="7" spans="2:4" x14ac:dyDescent="0.25">
      <c r="B7" s="3" t="s">
        <v>20</v>
      </c>
      <c r="C7" s="13">
        <v>2</v>
      </c>
      <c r="D7" t="s">
        <v>7</v>
      </c>
    </row>
    <row r="8" spans="2:4" x14ac:dyDescent="0.25">
      <c r="B8" s="3" t="s">
        <v>19</v>
      </c>
      <c r="C8" s="10">
        <v>250</v>
      </c>
    </row>
    <row r="9" spans="2:4" x14ac:dyDescent="0.25">
      <c r="B9" s="3" t="s">
        <v>10</v>
      </c>
      <c r="C9" s="2">
        <f>C5*0.746*0.9/C6</f>
        <v>38.36571428571429</v>
      </c>
      <c r="D9" t="s">
        <v>11</v>
      </c>
    </row>
    <row r="10" spans="2:4" x14ac:dyDescent="0.25">
      <c r="B10" s="3"/>
    </row>
    <row r="11" spans="2:4" x14ac:dyDescent="0.25">
      <c r="B11" s="3" t="s">
        <v>12</v>
      </c>
      <c r="C11" s="5">
        <f>C9*(C7)*C8</f>
        <v>19182.857142857145</v>
      </c>
      <c r="D11" t="s">
        <v>13</v>
      </c>
    </row>
    <row r="12" spans="2:4" x14ac:dyDescent="0.25">
      <c r="B12" s="3" t="s">
        <v>14</v>
      </c>
      <c r="C12" s="12">
        <v>0.14000000000000001</v>
      </c>
      <c r="D12" s="1" t="s">
        <v>16</v>
      </c>
    </row>
    <row r="13" spans="2:4" x14ac:dyDescent="0.25">
      <c r="B13" s="3" t="s">
        <v>15</v>
      </c>
      <c r="C13" s="7">
        <f>C11*C12</f>
        <v>2685.6000000000004</v>
      </c>
      <c r="D13" s="9" t="s">
        <v>23</v>
      </c>
    </row>
    <row r="14" spans="2:4" x14ac:dyDescent="0.25">
      <c r="B14" s="3" t="s">
        <v>17</v>
      </c>
      <c r="C14" s="8">
        <f>C11*0.05/1000</f>
        <v>0.9591428571428573</v>
      </c>
      <c r="D14" s="3" t="s">
        <v>18</v>
      </c>
    </row>
    <row r="15" spans="2:4" x14ac:dyDescent="0.25">
      <c r="C15" s="2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tabSelected="1" workbookViewId="0">
      <selection activeCell="C9" sqref="C9"/>
    </sheetView>
  </sheetViews>
  <sheetFormatPr defaultRowHeight="15" x14ac:dyDescent="0.25"/>
  <cols>
    <col min="1" max="1" width="4.5703125" customWidth="1"/>
    <col min="2" max="2" width="30.42578125" customWidth="1"/>
    <col min="3" max="3" width="10.5703125" bestFit="1" customWidth="1"/>
  </cols>
  <sheetData>
    <row r="2" spans="2:4" ht="18.75" x14ac:dyDescent="0.3">
      <c r="B2" s="4" t="s">
        <v>0</v>
      </c>
    </row>
    <row r="4" spans="2:4" x14ac:dyDescent="0.25">
      <c r="B4" s="3" t="s">
        <v>1</v>
      </c>
      <c r="C4" s="10" t="s">
        <v>2</v>
      </c>
      <c r="D4" s="10"/>
    </row>
    <row r="5" spans="2:4" x14ac:dyDescent="0.25">
      <c r="B5" s="3" t="s">
        <v>3</v>
      </c>
      <c r="C5" s="10">
        <v>20</v>
      </c>
      <c r="D5" t="s">
        <v>4</v>
      </c>
    </row>
    <row r="6" spans="2:4" x14ac:dyDescent="0.25">
      <c r="B6" s="3" t="s">
        <v>5</v>
      </c>
      <c r="C6" s="11">
        <v>0.9</v>
      </c>
    </row>
    <row r="7" spans="2:4" x14ac:dyDescent="0.25">
      <c r="B7" s="3" t="s">
        <v>6</v>
      </c>
      <c r="C7" s="10">
        <v>24</v>
      </c>
      <c r="D7" t="s">
        <v>7</v>
      </c>
    </row>
    <row r="8" spans="2:4" x14ac:dyDescent="0.25">
      <c r="B8" s="3" t="s">
        <v>8</v>
      </c>
      <c r="C8" s="10">
        <v>10</v>
      </c>
      <c r="D8" t="s">
        <v>7</v>
      </c>
    </row>
    <row r="9" spans="2:4" x14ac:dyDescent="0.25">
      <c r="B9" s="3" t="s">
        <v>9</v>
      </c>
      <c r="C9" s="10">
        <v>365</v>
      </c>
    </row>
    <row r="10" spans="2:4" x14ac:dyDescent="0.25">
      <c r="B10" s="3" t="s">
        <v>10</v>
      </c>
      <c r="C10" s="6">
        <f>C5*0.746*0.9/C6</f>
        <v>14.92</v>
      </c>
      <c r="D10" t="s">
        <v>11</v>
      </c>
    </row>
    <row r="11" spans="2:4" x14ac:dyDescent="0.25">
      <c r="B11" s="3"/>
    </row>
    <row r="12" spans="2:4" x14ac:dyDescent="0.25">
      <c r="B12" s="3" t="s">
        <v>12</v>
      </c>
      <c r="C12" s="5">
        <f>C10*(C7-C8)*C9</f>
        <v>76241.2</v>
      </c>
      <c r="D12" t="s">
        <v>13</v>
      </c>
    </row>
    <row r="13" spans="2:4" x14ac:dyDescent="0.25">
      <c r="B13" s="3" t="s">
        <v>14</v>
      </c>
      <c r="C13" s="12">
        <v>0.14000000000000001</v>
      </c>
      <c r="D13" s="1" t="s">
        <v>16</v>
      </c>
    </row>
    <row r="14" spans="2:4" x14ac:dyDescent="0.25">
      <c r="B14" s="3" t="s">
        <v>15</v>
      </c>
      <c r="C14" s="7">
        <f>C12*C13</f>
        <v>10673.768</v>
      </c>
      <c r="D14" s="3"/>
    </row>
    <row r="15" spans="2:4" x14ac:dyDescent="0.25">
      <c r="B15" s="3" t="s">
        <v>17</v>
      </c>
      <c r="C15" s="8">
        <f>C12*0.05/1000</f>
        <v>3.8120599999999998</v>
      </c>
      <c r="D15" s="3" t="s">
        <v>18</v>
      </c>
    </row>
    <row r="16" spans="2:4" x14ac:dyDescent="0.25">
      <c r="C16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Optimized Start-Stop</vt:lpstr>
      <vt:lpstr>Scheduling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</cp:lastModifiedBy>
  <dcterms:created xsi:type="dcterms:W3CDTF">2016-05-30T02:08:30Z</dcterms:created>
  <dcterms:modified xsi:type="dcterms:W3CDTF">2017-12-12T18:28:51Z</dcterms:modified>
</cp:coreProperties>
</file>